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89" activeTab="0"/>
  </bookViews>
  <sheets>
    <sheet name="GAZ 2018" sheetId="1" r:id="rId1"/>
  </sheets>
  <definedNames/>
  <calcPr fullCalcOnLoad="1"/>
</workbook>
</file>

<file path=xl/sharedStrings.xml><?xml version="1.0" encoding="utf-8"?>
<sst xmlns="http://schemas.openxmlformats.org/spreadsheetml/2006/main" count="102" uniqueCount="41">
  <si>
    <t>Grupa taryfowa OSD:W-3.6</t>
  </si>
  <si>
    <t>Opłaty:</t>
  </si>
  <si>
    <t>Ilość</t>
  </si>
  <si>
    <t>j.m</t>
  </si>
  <si>
    <t>cena netto</t>
  </si>
  <si>
    <t>wartość netto</t>
  </si>
  <si>
    <t>kwota VAT</t>
  </si>
  <si>
    <t>wartość brutto</t>
  </si>
  <si>
    <t>za paliwo gazowe</t>
  </si>
  <si>
    <t>kWh</t>
  </si>
  <si>
    <t>abonamentowa</t>
  </si>
  <si>
    <t>M-c</t>
  </si>
  <si>
    <t>oplata sieciowa - stała</t>
  </si>
  <si>
    <t>opłata sieciowa - zmienna</t>
  </si>
  <si>
    <t>Razem sprzedaż (zł)</t>
  </si>
  <si>
    <t>Grupa taryfowa OSD:W-4</t>
  </si>
  <si>
    <t>opłata sieciowa - stała</t>
  </si>
  <si>
    <t>oplata sieciowa - zmienna</t>
  </si>
  <si>
    <t>dystrybucyjna stała</t>
  </si>
  <si>
    <t>dystrybucyjna zmienna</t>
  </si>
  <si>
    <t>paliwo gazowe</t>
  </si>
  <si>
    <t>(kWh/h)h</t>
  </si>
  <si>
    <t>Lubańska        200000m3x11,227=2245400 kWh</t>
  </si>
  <si>
    <t>Nadbrzeżna     54000m3x11.227=606258 kWh</t>
  </si>
  <si>
    <r>
      <t xml:space="preserve">Lubańska       </t>
    </r>
    <r>
      <rPr>
        <b/>
        <sz val="10"/>
        <color indexed="8"/>
        <rFont val="Tahoma"/>
        <family val="2"/>
      </rPr>
      <t xml:space="preserve">    3600m3</t>
    </r>
    <r>
      <rPr>
        <sz val="10"/>
        <color indexed="8"/>
        <rFont val="Tahoma"/>
        <family val="2"/>
      </rPr>
      <t>x11.232=40435 kWh</t>
    </r>
  </si>
  <si>
    <r>
      <t>Broniewskiego</t>
    </r>
    <r>
      <rPr>
        <b/>
        <sz val="10"/>
        <color indexed="8"/>
        <rFont val="Tahoma"/>
        <family val="2"/>
      </rPr>
      <t xml:space="preserve">    3400m3</t>
    </r>
    <r>
      <rPr>
        <sz val="10"/>
        <color indexed="8"/>
        <rFont val="Tahoma"/>
        <family val="2"/>
      </rPr>
      <t>x11.249=38247 kWh</t>
    </r>
  </si>
  <si>
    <r>
      <t xml:space="preserve">Staszica            </t>
    </r>
    <r>
      <rPr>
        <b/>
        <sz val="10"/>
        <color indexed="8"/>
        <rFont val="Tahoma"/>
        <family val="2"/>
      </rPr>
      <t>2800m3</t>
    </r>
    <r>
      <rPr>
        <sz val="10"/>
        <color indexed="8"/>
        <rFont val="Tahoma"/>
        <family val="2"/>
      </rPr>
      <t>x11.255=31514 kWh</t>
    </r>
  </si>
  <si>
    <r>
      <t>Reymonta</t>
    </r>
    <r>
      <rPr>
        <b/>
        <sz val="10"/>
        <color indexed="8"/>
        <rFont val="Tahoma"/>
        <family val="2"/>
      </rPr>
      <t xml:space="preserve">          12 200m3</t>
    </r>
    <r>
      <rPr>
        <sz val="10"/>
        <color indexed="8"/>
        <rFont val="Tahoma"/>
        <family val="2"/>
      </rPr>
      <t>x11.249=137238 kWh</t>
    </r>
  </si>
  <si>
    <r>
      <t>Warszawska 30</t>
    </r>
    <r>
      <rPr>
        <b/>
        <sz val="10"/>
        <color indexed="8"/>
        <rFont val="Tahoma"/>
        <family val="2"/>
      </rPr>
      <t xml:space="preserve"> 7500m3</t>
    </r>
    <r>
      <rPr>
        <sz val="10"/>
        <color indexed="8"/>
        <rFont val="Tahoma"/>
        <family val="2"/>
      </rPr>
      <t>x11.255=84413 kWh</t>
    </r>
  </si>
  <si>
    <r>
      <t>Konarskiego</t>
    </r>
    <r>
      <rPr>
        <b/>
        <sz val="10"/>
        <color indexed="8"/>
        <rFont val="Tahoma"/>
        <family val="2"/>
      </rPr>
      <t xml:space="preserve">       18000m3</t>
    </r>
    <r>
      <rPr>
        <sz val="10"/>
        <color indexed="8"/>
        <rFont val="Tahoma"/>
        <family val="2"/>
      </rPr>
      <t>x11.258=202644 kWh</t>
    </r>
  </si>
  <si>
    <r>
      <t xml:space="preserve">Warszawska 39 </t>
    </r>
    <r>
      <rPr>
        <b/>
        <sz val="10"/>
        <color indexed="8"/>
        <rFont val="Tahoma"/>
        <family val="2"/>
      </rPr>
      <t>15000m3</t>
    </r>
    <r>
      <rPr>
        <sz val="10"/>
        <color indexed="8"/>
        <rFont val="Tahoma"/>
        <family val="2"/>
      </rPr>
      <t>x11.258=168870 kWh</t>
    </r>
  </si>
  <si>
    <r>
      <t xml:space="preserve">Malownicza </t>
    </r>
    <r>
      <rPr>
        <b/>
        <sz val="10"/>
        <color indexed="8"/>
        <rFont val="Tahoma"/>
        <family val="2"/>
      </rPr>
      <t xml:space="preserve">        9000</t>
    </r>
    <r>
      <rPr>
        <sz val="10"/>
        <color indexed="8"/>
        <rFont val="Tahoma"/>
        <family val="2"/>
      </rPr>
      <t>m3x11,258=101322 kWh</t>
    </r>
  </si>
  <si>
    <r>
      <t xml:space="preserve">Protezownia                       </t>
    </r>
    <r>
      <rPr>
        <b/>
        <sz val="10"/>
        <color indexed="8"/>
        <rFont val="Tahoma"/>
        <family val="2"/>
      </rPr>
      <t xml:space="preserve"> 50m3</t>
    </r>
    <r>
      <rPr>
        <sz val="10"/>
        <color indexed="8"/>
        <rFont val="Tahoma"/>
        <family val="2"/>
      </rPr>
      <t>x11,25=563 kWh</t>
    </r>
  </si>
  <si>
    <r>
      <t xml:space="preserve">Reymonta mieszkanie         </t>
    </r>
    <r>
      <rPr>
        <b/>
        <sz val="10"/>
        <color indexed="8"/>
        <rFont val="Tahoma"/>
        <family val="2"/>
      </rPr>
      <t>24m3</t>
    </r>
    <r>
      <rPr>
        <sz val="10"/>
        <color indexed="8"/>
        <rFont val="Tahoma"/>
        <family val="2"/>
      </rPr>
      <t>x11,25=270 kWh</t>
    </r>
  </si>
  <si>
    <r>
      <t xml:space="preserve">Reymonta stomatolog         </t>
    </r>
    <r>
      <rPr>
        <b/>
        <sz val="10"/>
        <color indexed="8"/>
        <rFont val="Tahoma"/>
        <family val="2"/>
      </rPr>
      <t>24m3</t>
    </r>
    <r>
      <rPr>
        <sz val="10"/>
        <color indexed="8"/>
        <rFont val="Tahoma"/>
        <family val="2"/>
      </rPr>
      <t>x11,25=270 kWh</t>
    </r>
  </si>
  <si>
    <t>Grupa taryfowa PGNiG: W-5.1</t>
  </si>
  <si>
    <t>Grupa taryfowa PGNiG: W-6.1</t>
  </si>
  <si>
    <t>Grupa taryfowa OSD:W-1.1</t>
  </si>
  <si>
    <t>FORMULARZ CENOWY</t>
  </si>
  <si>
    <t>35/ZP/2017</t>
  </si>
  <si>
    <t>Załącznik nr 2 do SWIZ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</si>
</sst>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0"/>
    <numFmt numFmtId="165" formatCode="#,##0.00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4">
    <font>
      <sz val="11"/>
      <color indexed="8"/>
      <name val="Arial"/>
      <family val="2"/>
    </font>
    <font>
      <sz val="10"/>
      <name val="Arial"/>
      <family val="0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11"/>
      <color indexed="8"/>
      <name val="Calibri"/>
      <family val="2"/>
    </font>
    <font>
      <sz val="11"/>
      <color indexed="4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4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9"/>
      <color indexed="6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9"/>
      <color rgb="FF7030A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165" fontId="2" fillId="0" borderId="0" xfId="0" applyNumberFormat="1" applyFont="1" applyAlignment="1">
      <alignment/>
    </xf>
    <xf numFmtId="0" fontId="2" fillId="0" borderId="1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165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165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0" fontId="3" fillId="0" borderId="0" xfId="0" applyNumberFormat="1" applyFont="1" applyAlignment="1">
      <alignment vertical="top"/>
    </xf>
    <xf numFmtId="0" fontId="2" fillId="0" borderId="0" xfId="0" applyNumberFormat="1" applyFont="1" applyAlignment="1">
      <alignment horizontal="left" vertical="top"/>
    </xf>
    <xf numFmtId="0" fontId="43" fillId="0" borderId="0" xfId="0" applyFont="1" applyAlignment="1">
      <alignment vertical="top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2"/>
  <sheetViews>
    <sheetView tabSelected="1" zoomScale="80" zoomScaleNormal="80" workbookViewId="0" topLeftCell="A1">
      <selection activeCell="J9" sqref="J9"/>
    </sheetView>
  </sheetViews>
  <sheetFormatPr defaultColWidth="8.875" defaultRowHeight="14.25"/>
  <cols>
    <col min="1" max="1" width="22.625" style="1" customWidth="1"/>
    <col min="2" max="2" width="9.25390625" style="1" customWidth="1"/>
    <col min="3" max="3" width="7.625" style="1" customWidth="1"/>
    <col min="4" max="4" width="10.625" style="1" customWidth="1"/>
    <col min="5" max="5" width="14.125" style="3" customWidth="1"/>
    <col min="6" max="6" width="10.625" style="1" customWidth="1"/>
    <col min="7" max="7" width="15.125" style="1" customWidth="1"/>
    <col min="8" max="8" width="10.625" style="1" customWidth="1"/>
    <col min="9" max="16384" width="8.875" style="1" customWidth="1"/>
  </cols>
  <sheetData>
    <row r="1" spans="1:6" ht="26.25" customHeight="1">
      <c r="A1" s="15" t="s">
        <v>39</v>
      </c>
      <c r="C1" s="14" t="s">
        <v>38</v>
      </c>
      <c r="F1" s="16" t="s">
        <v>40</v>
      </c>
    </row>
    <row r="2" spans="1:2" ht="11.25" customHeight="1">
      <c r="A2" s="2" t="s">
        <v>0</v>
      </c>
      <c r="B2" s="2"/>
    </row>
    <row r="3" spans="1:7" ht="12.7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6" t="s">
        <v>6</v>
      </c>
      <c r="G3" s="4" t="s">
        <v>7</v>
      </c>
    </row>
    <row r="4" spans="1:7" ht="12.75">
      <c r="A4" s="4" t="s">
        <v>8</v>
      </c>
      <c r="B4" s="4">
        <v>331847</v>
      </c>
      <c r="C4" s="4" t="s">
        <v>9</v>
      </c>
      <c r="D4" s="4"/>
      <c r="E4" s="5">
        <f>D4*B4</f>
        <v>0</v>
      </c>
      <c r="F4" s="7"/>
      <c r="G4" s="7">
        <f>F4+E4</f>
        <v>0</v>
      </c>
    </row>
    <row r="5" spans="1:7" ht="12.75">
      <c r="A5" s="4" t="s">
        <v>10</v>
      </c>
      <c r="B5" s="4">
        <v>60</v>
      </c>
      <c r="C5" s="4" t="s">
        <v>11</v>
      </c>
      <c r="D5" s="8"/>
      <c r="E5" s="5">
        <f>D5*B5</f>
        <v>0</v>
      </c>
      <c r="F5" s="7"/>
      <c r="G5" s="7">
        <f>F5+E5</f>
        <v>0</v>
      </c>
    </row>
    <row r="6" spans="1:7" ht="12.75">
      <c r="A6" s="4" t="s">
        <v>12</v>
      </c>
      <c r="B6" s="4">
        <v>60</v>
      </c>
      <c r="C6" s="4" t="s">
        <v>11</v>
      </c>
      <c r="D6" s="8"/>
      <c r="E6" s="5">
        <f>D6*B6</f>
        <v>0</v>
      </c>
      <c r="F6" s="7"/>
      <c r="G6" s="7">
        <f>F6+E6</f>
        <v>0</v>
      </c>
    </row>
    <row r="7" spans="1:7" ht="12.75">
      <c r="A7" s="4" t="s">
        <v>13</v>
      </c>
      <c r="B7" s="4">
        <v>331847</v>
      </c>
      <c r="C7" s="4" t="s">
        <v>9</v>
      </c>
      <c r="D7" s="8"/>
      <c r="E7" s="5">
        <f>D7*B7</f>
        <v>0</v>
      </c>
      <c r="F7" s="7"/>
      <c r="G7" s="7">
        <f>F7+E7</f>
        <v>0</v>
      </c>
    </row>
    <row r="8" spans="1:7" ht="12.75">
      <c r="A8" s="9" t="s">
        <v>14</v>
      </c>
      <c r="B8" s="4"/>
      <c r="C8" s="4"/>
      <c r="D8" s="4"/>
      <c r="E8" s="10">
        <f>SUM(E4:E7)</f>
        <v>0</v>
      </c>
      <c r="F8" s="11">
        <f>SUM(F4:F7)</f>
        <v>0</v>
      </c>
      <c r="G8" s="11">
        <f>SUM(G4:G7)</f>
        <v>0</v>
      </c>
    </row>
    <row r="10" ht="12.75">
      <c r="A10" s="1" t="s">
        <v>24</v>
      </c>
    </row>
    <row r="11" ht="12.75">
      <c r="A11" s="1" t="s">
        <v>25</v>
      </c>
    </row>
    <row r="12" ht="12.75">
      <c r="A12" s="1" t="s">
        <v>26</v>
      </c>
    </row>
    <row r="13" ht="12.75">
      <c r="A13" s="1" t="s">
        <v>27</v>
      </c>
    </row>
    <row r="14" spans="1:5" ht="12.75">
      <c r="A14" s="1" t="s">
        <v>28</v>
      </c>
      <c r="D14" s="2"/>
      <c r="E14" s="12"/>
    </row>
    <row r="16" ht="12.75">
      <c r="A16" s="2" t="s">
        <v>15</v>
      </c>
    </row>
    <row r="17" spans="1:7" ht="12.75">
      <c r="A17" s="4" t="s">
        <v>1</v>
      </c>
      <c r="B17" s="4" t="s">
        <v>2</v>
      </c>
      <c r="C17" s="4" t="s">
        <v>3</v>
      </c>
      <c r="D17" s="4" t="s">
        <v>4</v>
      </c>
      <c r="E17" s="5" t="s">
        <v>5</v>
      </c>
      <c r="F17" s="6" t="s">
        <v>6</v>
      </c>
      <c r="G17" s="4" t="s">
        <v>7</v>
      </c>
    </row>
    <row r="18" spans="1:7" ht="12.75">
      <c r="A18" s="4" t="s">
        <v>8</v>
      </c>
      <c r="B18" s="4">
        <v>472836</v>
      </c>
      <c r="C18" s="4" t="s">
        <v>9</v>
      </c>
      <c r="D18" s="4"/>
      <c r="E18" s="5">
        <f>D18*B18</f>
        <v>0</v>
      </c>
      <c r="F18" s="7"/>
      <c r="G18" s="7">
        <f>F18+E18</f>
        <v>0</v>
      </c>
    </row>
    <row r="19" spans="1:7" ht="12.75">
      <c r="A19" s="4" t="s">
        <v>10</v>
      </c>
      <c r="B19" s="4">
        <v>36</v>
      </c>
      <c r="C19" s="4" t="s">
        <v>11</v>
      </c>
      <c r="D19" s="8"/>
      <c r="E19" s="5">
        <f>D19*B19</f>
        <v>0</v>
      </c>
      <c r="F19" s="7"/>
      <c r="G19" s="7">
        <f>F19+E19</f>
        <v>0</v>
      </c>
    </row>
    <row r="20" spans="1:7" ht="12.75">
      <c r="A20" s="4" t="s">
        <v>16</v>
      </c>
      <c r="B20" s="4">
        <v>36</v>
      </c>
      <c r="C20" s="4" t="s">
        <v>11</v>
      </c>
      <c r="D20" s="8"/>
      <c r="E20" s="5">
        <f>D20*B20</f>
        <v>0</v>
      </c>
      <c r="F20" s="7"/>
      <c r="G20" s="7">
        <f>F20+E20</f>
        <v>0</v>
      </c>
    </row>
    <row r="21" spans="1:7" ht="12.75">
      <c r="A21" s="4" t="s">
        <v>17</v>
      </c>
      <c r="B21" s="4">
        <v>472836</v>
      </c>
      <c r="C21" s="4" t="s">
        <v>9</v>
      </c>
      <c r="D21" s="8"/>
      <c r="E21" s="5">
        <f>D21*B21</f>
        <v>0</v>
      </c>
      <c r="F21" s="7"/>
      <c r="G21" s="7">
        <f>F21+E21</f>
        <v>0</v>
      </c>
    </row>
    <row r="22" spans="1:7" ht="12.75">
      <c r="A22" s="9" t="s">
        <v>14</v>
      </c>
      <c r="B22" s="4"/>
      <c r="C22" s="4"/>
      <c r="D22" s="4"/>
      <c r="E22" s="10">
        <f>SUM(E18:E21)</f>
        <v>0</v>
      </c>
      <c r="F22" s="11">
        <f>SUM(F18:F21)</f>
        <v>0</v>
      </c>
      <c r="G22" s="11">
        <f>SUM(G18:G21)</f>
        <v>0</v>
      </c>
    </row>
    <row r="24" ht="12.75">
      <c r="A24" s="1" t="s">
        <v>29</v>
      </c>
    </row>
    <row r="25" spans="1:5" ht="12.75">
      <c r="A25" s="1" t="s">
        <v>30</v>
      </c>
      <c r="D25" s="2"/>
      <c r="E25" s="12"/>
    </row>
    <row r="26" spans="1:5" ht="12.75">
      <c r="A26" s="1" t="s">
        <v>31</v>
      </c>
      <c r="D26" s="2"/>
      <c r="E26" s="12"/>
    </row>
    <row r="28" ht="12.75">
      <c r="A28" s="2" t="s">
        <v>37</v>
      </c>
    </row>
    <row r="29" spans="1:7" ht="12.75">
      <c r="A29" s="4" t="s">
        <v>1</v>
      </c>
      <c r="B29" s="4" t="s">
        <v>2</v>
      </c>
      <c r="C29" s="4" t="s">
        <v>3</v>
      </c>
      <c r="D29" s="4" t="s">
        <v>4</v>
      </c>
      <c r="E29" s="5" t="s">
        <v>5</v>
      </c>
      <c r="F29" s="6" t="s">
        <v>6</v>
      </c>
      <c r="G29" s="4" t="s">
        <v>7</v>
      </c>
    </row>
    <row r="30" spans="1:7" ht="12.75">
      <c r="A30" s="4" t="s">
        <v>8</v>
      </c>
      <c r="B30" s="4">
        <v>1103</v>
      </c>
      <c r="C30" s="4" t="s">
        <v>9</v>
      </c>
      <c r="D30" s="4"/>
      <c r="E30" s="5">
        <f>D30*B30</f>
        <v>0</v>
      </c>
      <c r="F30" s="7"/>
      <c r="G30" s="7">
        <f>F30+E30</f>
        <v>0</v>
      </c>
    </row>
    <row r="31" spans="1:7" ht="12.75">
      <c r="A31" s="4" t="s">
        <v>10</v>
      </c>
      <c r="B31" s="4">
        <v>36</v>
      </c>
      <c r="C31" s="4" t="s">
        <v>11</v>
      </c>
      <c r="D31" s="8"/>
      <c r="E31" s="5">
        <f>D31*B31</f>
        <v>0</v>
      </c>
      <c r="F31" s="7"/>
      <c r="G31" s="7">
        <f>F31+E31</f>
        <v>0</v>
      </c>
    </row>
    <row r="32" spans="1:7" ht="12.75">
      <c r="A32" s="4" t="s">
        <v>18</v>
      </c>
      <c r="B32" s="4">
        <v>36</v>
      </c>
      <c r="C32" s="4" t="s">
        <v>11</v>
      </c>
      <c r="D32" s="8"/>
      <c r="E32" s="5">
        <f>D32*B32</f>
        <v>0</v>
      </c>
      <c r="F32" s="7"/>
      <c r="G32" s="7">
        <f>F32+E32</f>
        <v>0</v>
      </c>
    </row>
    <row r="33" spans="1:7" ht="12.75">
      <c r="A33" s="4" t="s">
        <v>19</v>
      </c>
      <c r="B33" s="4">
        <v>1103</v>
      </c>
      <c r="C33" s="4" t="s">
        <v>9</v>
      </c>
      <c r="D33" s="8"/>
      <c r="E33" s="5">
        <f>D33*B33</f>
        <v>0</v>
      </c>
      <c r="F33" s="7"/>
      <c r="G33" s="7">
        <f>F33+E33</f>
        <v>0</v>
      </c>
    </row>
    <row r="34" spans="1:7" ht="12.75">
      <c r="A34" s="9" t="s">
        <v>14</v>
      </c>
      <c r="B34" s="4"/>
      <c r="C34" s="4"/>
      <c r="D34" s="4"/>
      <c r="E34" s="10">
        <f>SUM(E30:E33)</f>
        <v>0</v>
      </c>
      <c r="F34" s="11">
        <f>SUM(F30:F33)</f>
        <v>0</v>
      </c>
      <c r="G34" s="11">
        <f>SUM(G30:G33)</f>
        <v>0</v>
      </c>
    </row>
    <row r="36" ht="12.75">
      <c r="A36" s="1" t="s">
        <v>32</v>
      </c>
    </row>
    <row r="37" ht="12.75">
      <c r="A37" s="1" t="s">
        <v>33</v>
      </c>
    </row>
    <row r="38" ht="12.75">
      <c r="A38" s="1" t="s">
        <v>34</v>
      </c>
    </row>
    <row r="39" spans="4:5" ht="12.75">
      <c r="D39" s="2"/>
      <c r="E39" s="12"/>
    </row>
    <row r="40" ht="12.75">
      <c r="A40" s="2" t="s">
        <v>36</v>
      </c>
    </row>
    <row r="41" spans="1:7" ht="12.75">
      <c r="A41" s="4" t="s">
        <v>1</v>
      </c>
      <c r="B41" s="4" t="s">
        <v>2</v>
      </c>
      <c r="C41" s="4" t="s">
        <v>3</v>
      </c>
      <c r="D41" s="4" t="s">
        <v>4</v>
      </c>
      <c r="E41" s="5" t="s">
        <v>5</v>
      </c>
      <c r="F41" s="6" t="s">
        <v>6</v>
      </c>
      <c r="G41" s="4" t="s">
        <v>7</v>
      </c>
    </row>
    <row r="42" spans="1:7" ht="12.75">
      <c r="A42" s="4" t="s">
        <v>13</v>
      </c>
      <c r="B42" s="4">
        <v>2245400</v>
      </c>
      <c r="C42" s="4" t="s">
        <v>9</v>
      </c>
      <c r="D42" s="4"/>
      <c r="E42" s="5">
        <f>D42*B42</f>
        <v>0</v>
      </c>
      <c r="F42" s="7"/>
      <c r="G42" s="7">
        <f>F42+E42</f>
        <v>0</v>
      </c>
    </row>
    <row r="43" spans="1:7" ht="12.75">
      <c r="A43" s="4" t="s">
        <v>20</v>
      </c>
      <c r="B43" s="4">
        <v>2245400</v>
      </c>
      <c r="C43" s="4" t="s">
        <v>9</v>
      </c>
      <c r="D43" s="8"/>
      <c r="E43" s="5">
        <f>D43*B43</f>
        <v>0</v>
      </c>
      <c r="F43" s="7"/>
      <c r="G43" s="7">
        <f>F43+E43</f>
        <v>0</v>
      </c>
    </row>
    <row r="44" spans="1:7" ht="12.75">
      <c r="A44" s="4" t="s">
        <v>10</v>
      </c>
      <c r="B44" s="4">
        <v>12</v>
      </c>
      <c r="C44" s="4" t="s">
        <v>11</v>
      </c>
      <c r="D44" s="8"/>
      <c r="E44" s="5">
        <f>D44*B44</f>
        <v>0</v>
      </c>
      <c r="F44" s="7"/>
      <c r="G44" s="7">
        <f>F44+E44</f>
        <v>0</v>
      </c>
    </row>
    <row r="45" spans="1:7" ht="12.75">
      <c r="A45" s="4" t="s">
        <v>12</v>
      </c>
      <c r="B45" s="4">
        <v>9127920</v>
      </c>
      <c r="C45" s="4" t="s">
        <v>21</v>
      </c>
      <c r="D45" s="8"/>
      <c r="E45" s="5">
        <f>D45*B45</f>
        <v>0</v>
      </c>
      <c r="F45" s="7"/>
      <c r="G45" s="7">
        <f>F45+E45</f>
        <v>0</v>
      </c>
    </row>
    <row r="46" spans="1:7" ht="12.75">
      <c r="A46" s="9" t="s">
        <v>14</v>
      </c>
      <c r="B46" s="4"/>
      <c r="C46" s="4"/>
      <c r="D46" s="4"/>
      <c r="E46" s="10">
        <f>SUM(E42:E45)</f>
        <v>0</v>
      </c>
      <c r="F46" s="11">
        <f>SUM(F42:F45)</f>
        <v>0</v>
      </c>
      <c r="G46" s="11">
        <f>SUM(G42:G45)</f>
        <v>0</v>
      </c>
    </row>
    <row r="49" ht="12.75">
      <c r="A49" s="1" t="s">
        <v>22</v>
      </c>
    </row>
    <row r="51" ht="12.75">
      <c r="A51" s="2" t="s">
        <v>35</v>
      </c>
    </row>
    <row r="52" spans="1:7" ht="12.75">
      <c r="A52" s="4" t="s">
        <v>1</v>
      </c>
      <c r="B52" s="4" t="s">
        <v>2</v>
      </c>
      <c r="C52" s="4" t="s">
        <v>3</v>
      </c>
      <c r="D52" s="4" t="s">
        <v>4</v>
      </c>
      <c r="E52" s="5" t="s">
        <v>5</v>
      </c>
      <c r="F52" s="6" t="s">
        <v>6</v>
      </c>
      <c r="G52" s="4" t="s">
        <v>7</v>
      </c>
    </row>
    <row r="53" spans="1:7" ht="12.75">
      <c r="A53" s="4" t="s">
        <v>13</v>
      </c>
      <c r="B53" s="4">
        <v>606258</v>
      </c>
      <c r="C53" s="4" t="s">
        <v>9</v>
      </c>
      <c r="D53" s="4"/>
      <c r="E53" s="5">
        <f>D53*B53</f>
        <v>0</v>
      </c>
      <c r="F53" s="7"/>
      <c r="G53" s="7">
        <f>F53+E53</f>
        <v>0</v>
      </c>
    </row>
    <row r="54" spans="1:7" ht="12.75">
      <c r="A54" s="4" t="s">
        <v>20</v>
      </c>
      <c r="B54" s="4">
        <v>606258</v>
      </c>
      <c r="C54" s="4" t="s">
        <v>9</v>
      </c>
      <c r="D54" s="8"/>
      <c r="E54" s="5">
        <f>D54*B54</f>
        <v>0</v>
      </c>
      <c r="F54" s="7"/>
      <c r="G54" s="7">
        <f>F54+E54</f>
        <v>0</v>
      </c>
    </row>
    <row r="55" spans="1:7" ht="12.75">
      <c r="A55" s="4" t="s">
        <v>10</v>
      </c>
      <c r="B55" s="4">
        <v>12</v>
      </c>
      <c r="C55" s="4" t="s">
        <v>11</v>
      </c>
      <c r="D55" s="8"/>
      <c r="E55" s="5">
        <f>D55*B55</f>
        <v>0</v>
      </c>
      <c r="F55" s="7"/>
      <c r="G55" s="7">
        <f>F55+E55</f>
        <v>0</v>
      </c>
    </row>
    <row r="56" spans="1:7" ht="12.75">
      <c r="A56" s="4" t="s">
        <v>16</v>
      </c>
      <c r="B56" s="4">
        <v>2260080</v>
      </c>
      <c r="C56" s="4" t="s">
        <v>21</v>
      </c>
      <c r="D56" s="8"/>
      <c r="E56" s="5">
        <f>D56*B56</f>
        <v>0</v>
      </c>
      <c r="F56" s="7"/>
      <c r="G56" s="7">
        <f>F56+E56</f>
        <v>0</v>
      </c>
    </row>
    <row r="57" spans="1:7" ht="12.75">
      <c r="A57" s="9" t="s">
        <v>14</v>
      </c>
      <c r="B57" s="4"/>
      <c r="C57" s="4"/>
      <c r="D57" s="4"/>
      <c r="E57" s="10">
        <f>SUM(E53:E56)</f>
        <v>0</v>
      </c>
      <c r="F57" s="11">
        <f>SUM(F53:F56)</f>
        <v>0</v>
      </c>
      <c r="G57" s="11">
        <f>SUM(G53:G56)</f>
        <v>0</v>
      </c>
    </row>
    <row r="60" ht="12.75">
      <c r="A60" s="1" t="s">
        <v>23</v>
      </c>
    </row>
    <row r="62" spans="1:7" ht="12.75">
      <c r="A62" s="2" t="s">
        <v>14</v>
      </c>
      <c r="E62" s="12">
        <f>E57+E46+E34+E22+E8</f>
        <v>0</v>
      </c>
      <c r="F62" s="13">
        <f>F57+F46+F34+F22+F8</f>
        <v>0</v>
      </c>
      <c r="G62" s="13">
        <f>G57+G46+G34+G22+G8</f>
        <v>0</v>
      </c>
    </row>
  </sheetData>
  <sheetProtection selectLockedCells="1" selectUnlockedCells="1"/>
  <printOptions horizontalCentered="1"/>
  <pageMargins left="0" right="0" top="0.27447916666666666" bottom="0.15748031496062992" header="0" footer="0"/>
  <pageSetup firstPageNumber="1" useFirstPageNumber="1" horizontalDpi="600" verticalDpi="600" orientation="portrait" pageOrder="overThenDown" paperSize="9" scale="85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Agata Gabrielska</dc:creator>
  <cp:keywords/>
  <dc:description/>
  <cp:lastModifiedBy>Agata Gabrielska</cp:lastModifiedBy>
  <cp:lastPrinted>2017-10-20T08:33:39Z</cp:lastPrinted>
  <dcterms:created xsi:type="dcterms:W3CDTF">2017-10-19T10:37:14Z</dcterms:created>
  <dcterms:modified xsi:type="dcterms:W3CDTF">2017-10-20T10:39:16Z</dcterms:modified>
  <cp:category/>
  <cp:version/>
  <cp:contentType/>
  <cp:contentStatus/>
</cp:coreProperties>
</file>